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Engineering\Design Engineering\DE - Hoshin\G Garcia\TITAN DT\"/>
    </mc:Choice>
  </mc:AlternateContent>
  <workbookProtection workbookAlgorithmName="SHA-512" workbookHashValue="NKGC7rw54HNyDxS7d5uwaxw4v8iyLcgJdmzDwDui8b3xT6dZZkNr6pC6gHa1EHFpXd8S1DDPriWKNqRUIpvpRA==" workbookSaltValue="onDxnhTyTIiCpD5LjE9EZw==" workbookSpinCount="100000" lockStructure="1"/>
  <bookViews>
    <workbookView xWindow="0" yWindow="0" windowWidth="18360" windowHeight="1069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22" i="1"/>
  <c r="C20" i="1"/>
  <c r="C16" i="1" l="1"/>
  <c r="C19" i="1"/>
  <c r="C18" i="1"/>
  <c r="C17" i="1"/>
  <c r="C7" i="1"/>
  <c r="C6" i="1"/>
  <c r="C23" i="1" l="1"/>
</calcChain>
</file>

<file path=xl/sharedStrings.xml><?xml version="1.0" encoding="utf-8"?>
<sst xmlns="http://schemas.openxmlformats.org/spreadsheetml/2006/main" count="87" uniqueCount="58">
  <si>
    <t>FRAME WIDTH</t>
  </si>
  <si>
    <t>24"</t>
  </si>
  <si>
    <t>29"</t>
  </si>
  <si>
    <t>32"</t>
  </si>
  <si>
    <t>FRAME DEPTH</t>
  </si>
  <si>
    <t>CONFIGURATION</t>
  </si>
  <si>
    <t>WIDTH</t>
  </si>
  <si>
    <t>DEPTH</t>
  </si>
  <si>
    <t>SKID DIM</t>
  </si>
  <si>
    <t>42"</t>
  </si>
  <si>
    <t>45"</t>
  </si>
  <si>
    <t>48"</t>
  </si>
  <si>
    <t>RU HEIGHT</t>
  </si>
  <si>
    <t>52U</t>
  </si>
  <si>
    <t>51U</t>
  </si>
  <si>
    <t>48U</t>
  </si>
  <si>
    <t>47U</t>
  </si>
  <si>
    <t>44U</t>
  </si>
  <si>
    <t>42U</t>
  </si>
  <si>
    <t>SKID WIDTH</t>
  </si>
  <si>
    <t>28"</t>
  </si>
  <si>
    <t>34"</t>
  </si>
  <si>
    <t>SKID DEPTH</t>
  </si>
  <si>
    <t>53.50"</t>
  </si>
  <si>
    <t>OVERALL HEIGHT</t>
  </si>
  <si>
    <t>103.875"</t>
  </si>
  <si>
    <t>102.125"</t>
  </si>
  <si>
    <t>96.875"</t>
  </si>
  <si>
    <t>95.125"</t>
  </si>
  <si>
    <t>89.875"</t>
  </si>
  <si>
    <t>86.375"</t>
  </si>
  <si>
    <t>HEIGHT (RU)</t>
  </si>
  <si>
    <t>COMPONENTS</t>
  </si>
  <si>
    <t>MOUNTING CHANNELS</t>
  </si>
  <si>
    <t>YES</t>
  </si>
  <si>
    <t>NO</t>
  </si>
  <si>
    <t>WEIGHT (LBS)</t>
  </si>
  <si>
    <t>R-TN</t>
  </si>
  <si>
    <t>DOORS</t>
  </si>
  <si>
    <t>SIDE PANELS</t>
  </si>
  <si>
    <t>MOUNTING CHANNELS (PAIR)</t>
  </si>
  <si>
    <t xml:space="preserve">DOORS </t>
  </si>
  <si>
    <t>DIMENSIONS</t>
  </si>
  <si>
    <t xml:space="preserve">TITAN DT </t>
  </si>
  <si>
    <t>TITAN DT</t>
  </si>
  <si>
    <t>TOTAL</t>
  </si>
  <si>
    <t>TOP PANEL</t>
  </si>
  <si>
    <t>POWER PANEL</t>
  </si>
  <si>
    <t>CABLE LACING STRIP</t>
  </si>
  <si>
    <t>CASTERS</t>
  </si>
  <si>
    <t>OVERALL HEIGHT WITH CASTERS</t>
  </si>
  <si>
    <t>105.875"</t>
  </si>
  <si>
    <t>104.125"</t>
  </si>
  <si>
    <t>98.875"</t>
  </si>
  <si>
    <t>97.125"</t>
  </si>
  <si>
    <t>91.875"</t>
  </si>
  <si>
    <t>88.375"</t>
  </si>
  <si>
    <r>
      <t xml:space="preserve">CASTERS? </t>
    </r>
    <r>
      <rPr>
        <sz val="11"/>
        <color rgb="FFFF0000"/>
        <rFont val="Calibri"/>
        <family val="2"/>
        <scheme val="minor"/>
      </rPr>
      <t>MAKE A SELECTION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</si>
</sst>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0" borderId="2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hidden="1"/>
    </xf>
    <xf numFmtId="0" fontId="0" fillId="0" borderId="9" xfId="0" applyBorder="1" applyAlignment="1" applyProtection="1">
      <alignment horizontal="right"/>
      <protection hidden="1"/>
    </xf>
    <xf numFmtId="0" fontId="0" fillId="0" borderId="3" xfId="0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 applyProtection="1">
      <alignment horizontal="right"/>
      <protection locked="0" hidden="1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5:C9" totalsRowShown="0" headerRowBorderDxfId="12" tableBorderDxfId="11" totalsRowBorderDxfId="10">
  <autoFilter ref="A5:C9"/>
  <tableColumns count="3">
    <tableColumn id="1" name="DIMENSIONS" dataDxfId="9"/>
    <tableColumn id="2" name="CONFIGURATION" dataDxfId="8"/>
    <tableColumn id="3" name="SKID DIM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5:C23" totalsRowShown="0" headerRowDxfId="6" headerRowBorderDxfId="5" tableBorderDxfId="4" totalsRowBorderDxfId="3">
  <autoFilter ref="A15:C23"/>
  <tableColumns count="3">
    <tableColumn id="1" name="COMPONENTS" dataDxfId="2"/>
    <tableColumn id="2" name="CONFIGURATION" dataDxfId="1"/>
    <tableColumn id="3" name="WEIGHT (LBS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9" sqref="B9"/>
    </sheetView>
  </sheetViews>
  <sheetFormatPr defaultRowHeight="15" x14ac:dyDescent="0.25"/>
  <cols>
    <col min="1" max="1" width="38.7109375" customWidth="1"/>
    <col min="2" max="2" width="21.42578125" customWidth="1"/>
    <col min="3" max="3" width="15.28515625" customWidth="1"/>
    <col min="4" max="4" width="78.42578125" customWidth="1"/>
  </cols>
  <sheetData>
    <row r="1" spans="1:4" x14ac:dyDescent="0.25">
      <c r="D1" s="5"/>
    </row>
    <row r="2" spans="1:4" x14ac:dyDescent="0.25">
      <c r="D2" s="3"/>
    </row>
    <row r="4" spans="1:4" x14ac:dyDescent="0.25">
      <c r="A4" s="22" t="s">
        <v>43</v>
      </c>
      <c r="B4" s="23"/>
      <c r="C4" s="24"/>
    </row>
    <row r="5" spans="1:4" x14ac:dyDescent="0.25">
      <c r="A5" s="12" t="s">
        <v>42</v>
      </c>
      <c r="B5" s="9" t="s">
        <v>5</v>
      </c>
      <c r="C5" s="10" t="s">
        <v>8</v>
      </c>
    </row>
    <row r="6" spans="1:4" x14ac:dyDescent="0.25">
      <c r="A6" s="8" t="s">
        <v>6</v>
      </c>
      <c r="B6" s="16" t="s">
        <v>3</v>
      </c>
      <c r="C6" s="18" t="str">
        <f>VLOOKUP(B6,Sheet2!N3:O5,2,FALSE)</f>
        <v>34"</v>
      </c>
    </row>
    <row r="7" spans="1:4" x14ac:dyDescent="0.25">
      <c r="A7" s="8" t="s">
        <v>7</v>
      </c>
      <c r="B7" s="16" t="s">
        <v>9</v>
      </c>
      <c r="C7" s="18" t="str">
        <f>VLOOKUP(B7,Sheet2!N14:O17,2,FALSE)</f>
        <v>53.50"</v>
      </c>
    </row>
    <row r="8" spans="1:4" x14ac:dyDescent="0.25">
      <c r="A8" s="8" t="s">
        <v>57</v>
      </c>
      <c r="B8" s="26" t="s">
        <v>34</v>
      </c>
      <c r="C8" s="18"/>
    </row>
    <row r="9" spans="1:4" x14ac:dyDescent="0.25">
      <c r="A9" s="11" t="s">
        <v>31</v>
      </c>
      <c r="B9" s="17" t="s">
        <v>15</v>
      </c>
      <c r="C9" s="19" t="str">
        <f>IF(B8="NO",VLOOKUP(B9,Sheet2!N21:O27,2,FALSE),VLOOKUP(B9,Sheet2!N21:P27,3,FALSE))</f>
        <v>98.875"</v>
      </c>
    </row>
    <row r="14" spans="1:4" x14ac:dyDescent="0.25">
      <c r="A14" s="25" t="s">
        <v>44</v>
      </c>
      <c r="B14" s="25"/>
      <c r="C14" s="25"/>
    </row>
    <row r="15" spans="1:4" x14ac:dyDescent="0.25">
      <c r="A15" s="12" t="s">
        <v>32</v>
      </c>
      <c r="B15" s="13" t="s">
        <v>5</v>
      </c>
      <c r="C15" s="14" t="s">
        <v>36</v>
      </c>
    </row>
    <row r="16" spans="1:4" x14ac:dyDescent="0.25">
      <c r="A16" s="8" t="s">
        <v>37</v>
      </c>
      <c r="B16" s="16" t="s">
        <v>34</v>
      </c>
      <c r="C16" s="20">
        <f>VLOOKUP(B16,Sheet2!S21:T22,2,FALSE)</f>
        <v>160</v>
      </c>
    </row>
    <row r="17" spans="1:3" x14ac:dyDescent="0.25">
      <c r="A17" s="8" t="s">
        <v>40</v>
      </c>
      <c r="B17" s="16" t="s">
        <v>34</v>
      </c>
      <c r="C17" s="20">
        <f>VLOOKUP(B17,Sheet2!S3:T4,2,FALSE)</f>
        <v>160</v>
      </c>
    </row>
    <row r="18" spans="1:3" x14ac:dyDescent="0.25">
      <c r="A18" s="8" t="s">
        <v>38</v>
      </c>
      <c r="B18" s="16">
        <v>2</v>
      </c>
      <c r="C18" s="20">
        <f>VLOOKUP(B18,Sheet2!S8:T10,2,FALSE)</f>
        <v>132</v>
      </c>
    </row>
    <row r="19" spans="1:3" x14ac:dyDescent="0.25">
      <c r="A19" s="8" t="s">
        <v>39</v>
      </c>
      <c r="B19" s="16">
        <v>1</v>
      </c>
      <c r="C19" s="20">
        <f>VLOOKUP(B19,Sheet2!S15:T17,2,FALSE)</f>
        <v>63</v>
      </c>
    </row>
    <row r="20" spans="1:3" x14ac:dyDescent="0.25">
      <c r="A20" s="8" t="s">
        <v>46</v>
      </c>
      <c r="B20" s="16" t="s">
        <v>34</v>
      </c>
      <c r="C20" s="20">
        <f>VLOOKUP(B20,Sheet2!S26:T27,2,FALSE)</f>
        <v>20</v>
      </c>
    </row>
    <row r="21" spans="1:3" x14ac:dyDescent="0.25">
      <c r="A21" s="8" t="s">
        <v>47</v>
      </c>
      <c r="B21" s="16">
        <v>1</v>
      </c>
      <c r="C21" s="20">
        <f>VLOOKUP(B21,Sheet2!S31:T33,2,FALSE)</f>
        <v>15</v>
      </c>
    </row>
    <row r="22" spans="1:3" x14ac:dyDescent="0.25">
      <c r="A22" s="8" t="s">
        <v>48</v>
      </c>
      <c r="B22" s="16">
        <v>0</v>
      </c>
      <c r="C22" s="20">
        <f>VLOOKUP(B22,Sheet2!S37:T39,2,FALSE)</f>
        <v>0</v>
      </c>
    </row>
    <row r="23" spans="1:3" x14ac:dyDescent="0.25">
      <c r="A23" s="11"/>
      <c r="B23" s="15" t="s">
        <v>45</v>
      </c>
      <c r="C23" s="21">
        <f>SUM(C16:C22)</f>
        <v>550</v>
      </c>
    </row>
  </sheetData>
  <sheetProtection algorithmName="SHA-512" hashValue="ghFOs0fWwr2xy2sWD+ooJY/tRDCRR/gFHKhRiYJbpfNcHPeHRB0Hw/2V6pWSXOPxw0DtVnUTjo5kLgNOhyXPpw==" saltValue="lhyzRrmHQ1KZ12jps6R96w==" spinCount="100000" sheet="1" objects="1" scenarios="1"/>
  <mergeCells count="2">
    <mergeCell ref="A4:C4"/>
    <mergeCell ref="A14:C14"/>
  </mergeCell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Sheet2!$N$3:$N$5</xm:f>
          </x14:formula1>
          <xm:sqref>B6</xm:sqref>
        </x14:dataValidation>
        <x14:dataValidation type="list" allowBlank="1" showInputMessage="1" showErrorMessage="1">
          <x14:formula1>
            <xm:f>Sheet2!$N$14:$N$16</xm:f>
          </x14:formula1>
          <xm:sqref>B7</xm:sqref>
        </x14:dataValidation>
        <x14:dataValidation type="list" allowBlank="1" showInputMessage="1" showErrorMessage="1">
          <x14:formula1>
            <xm:f>Sheet2!$N$21:$N$26</xm:f>
          </x14:formula1>
          <xm:sqref>B9</xm:sqref>
        </x14:dataValidation>
        <x14:dataValidation type="list" allowBlank="1" showInputMessage="1" showErrorMessage="1">
          <x14:formula1>
            <xm:f>Sheet2!$S$3:$S$4</xm:f>
          </x14:formula1>
          <xm:sqref>B17</xm:sqref>
        </x14:dataValidation>
        <x14:dataValidation type="list" allowBlank="1" showInputMessage="1" showErrorMessage="1">
          <x14:formula1>
            <xm:f>Sheet2!$S$8:$S$10</xm:f>
          </x14:formula1>
          <xm:sqref>B18</xm:sqref>
        </x14:dataValidation>
        <x14:dataValidation type="list" allowBlank="1" showInputMessage="1" showErrorMessage="1">
          <x14:formula1>
            <xm:f>Sheet2!$S$15:$S$17</xm:f>
          </x14:formula1>
          <xm:sqref>B19 B22</xm:sqref>
        </x14:dataValidation>
        <x14:dataValidation type="list" allowBlank="1" showInputMessage="1" showErrorMessage="1">
          <x14:formula1>
            <xm:f>Sheet2!$S$21:$S$22</xm:f>
          </x14:formula1>
          <xm:sqref>B16</xm:sqref>
        </x14:dataValidation>
        <x14:dataValidation type="list" allowBlank="1" showInputMessage="1" showErrorMessage="1">
          <x14:formula1>
            <xm:f>Sheet2!$S$26:$S$27</xm:f>
          </x14:formula1>
          <xm:sqref>B20</xm:sqref>
        </x14:dataValidation>
        <x14:dataValidation type="list" allowBlank="1" showInputMessage="1" showErrorMessage="1">
          <x14:formula1>
            <xm:f>Sheet2!$S$31:$S$33</xm:f>
          </x14:formula1>
          <xm:sqref>B21</xm:sqref>
        </x14:dataValidation>
        <x14:dataValidation type="list" allowBlank="1" showInputMessage="1" showErrorMessage="1">
          <x14:formula1>
            <xm:f>Sheet2!$N$30:$N$31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T39"/>
  <sheetViews>
    <sheetView topLeftCell="E1" workbookViewId="0">
      <selection activeCell="F41" sqref="F41"/>
    </sheetView>
  </sheetViews>
  <sheetFormatPr defaultRowHeight="15" x14ac:dyDescent="0.25"/>
  <cols>
    <col min="1" max="1" width="13.7109375" bestFit="1" customWidth="1"/>
    <col min="14" max="14" width="13.7109375" bestFit="1" customWidth="1"/>
    <col min="15" max="15" width="15.85546875" bestFit="1" customWidth="1"/>
    <col min="16" max="16" width="29.42578125" bestFit="1" customWidth="1"/>
    <col min="19" max="19" width="21.42578125" bestFit="1" customWidth="1"/>
    <col min="20" max="20" width="12.85546875" bestFit="1" customWidth="1"/>
  </cols>
  <sheetData>
    <row r="2" spans="14:20" x14ac:dyDescent="0.25">
      <c r="N2" s="2" t="s">
        <v>0</v>
      </c>
      <c r="O2" s="2" t="s">
        <v>19</v>
      </c>
      <c r="S2" s="2" t="s">
        <v>33</v>
      </c>
      <c r="T2" s="2" t="s">
        <v>36</v>
      </c>
    </row>
    <row r="3" spans="14:20" x14ac:dyDescent="0.25">
      <c r="N3" s="1" t="s">
        <v>1</v>
      </c>
      <c r="O3" s="1" t="s">
        <v>20</v>
      </c>
      <c r="S3" s="1" t="s">
        <v>34</v>
      </c>
      <c r="T3" s="1">
        <v>160</v>
      </c>
    </row>
    <row r="4" spans="14:20" x14ac:dyDescent="0.25">
      <c r="N4" s="1" t="s">
        <v>2</v>
      </c>
      <c r="O4" s="1" t="s">
        <v>21</v>
      </c>
      <c r="S4" s="1" t="s">
        <v>35</v>
      </c>
      <c r="T4" s="1">
        <v>0</v>
      </c>
    </row>
    <row r="5" spans="14:20" x14ac:dyDescent="0.25">
      <c r="N5" s="1" t="s">
        <v>3</v>
      </c>
      <c r="O5" s="1" t="s">
        <v>21</v>
      </c>
      <c r="S5" s="4"/>
      <c r="T5" s="4"/>
    </row>
    <row r="7" spans="14:20" x14ac:dyDescent="0.25">
      <c r="S7" s="2" t="s">
        <v>41</v>
      </c>
      <c r="T7" s="2" t="s">
        <v>36</v>
      </c>
    </row>
    <row r="8" spans="14:20" x14ac:dyDescent="0.25">
      <c r="S8" s="6">
        <v>0</v>
      </c>
      <c r="T8" s="1">
        <v>0</v>
      </c>
    </row>
    <row r="9" spans="14:20" x14ac:dyDescent="0.25">
      <c r="S9" s="6">
        <v>1</v>
      </c>
      <c r="T9" s="1">
        <v>66</v>
      </c>
    </row>
    <row r="10" spans="14:20" x14ac:dyDescent="0.25">
      <c r="S10" s="6">
        <v>2</v>
      </c>
      <c r="T10" s="1">
        <v>132</v>
      </c>
    </row>
    <row r="13" spans="14:20" x14ac:dyDescent="0.25">
      <c r="N13" s="2" t="s">
        <v>4</v>
      </c>
      <c r="O13" s="2" t="s">
        <v>22</v>
      </c>
    </row>
    <row r="14" spans="14:20" x14ac:dyDescent="0.25">
      <c r="N14" s="1" t="s">
        <v>9</v>
      </c>
      <c r="O14" s="1" t="s">
        <v>23</v>
      </c>
      <c r="S14" s="2" t="s">
        <v>39</v>
      </c>
      <c r="T14" s="2" t="s">
        <v>36</v>
      </c>
    </row>
    <row r="15" spans="14:20" x14ac:dyDescent="0.25">
      <c r="N15" s="1" t="s">
        <v>10</v>
      </c>
      <c r="O15" s="1" t="s">
        <v>23</v>
      </c>
      <c r="S15" s="6">
        <v>0</v>
      </c>
      <c r="T15" s="1">
        <v>0</v>
      </c>
    </row>
    <row r="16" spans="14:20" x14ac:dyDescent="0.25">
      <c r="N16" s="1" t="s">
        <v>11</v>
      </c>
      <c r="O16" s="1" t="s">
        <v>23</v>
      </c>
      <c r="S16" s="6">
        <v>1</v>
      </c>
      <c r="T16" s="1">
        <v>63</v>
      </c>
    </row>
    <row r="17" spans="14:20" x14ac:dyDescent="0.25">
      <c r="S17" s="6">
        <v>2</v>
      </c>
      <c r="T17" s="1">
        <v>126</v>
      </c>
    </row>
    <row r="20" spans="14:20" x14ac:dyDescent="0.25">
      <c r="N20" s="2" t="s">
        <v>12</v>
      </c>
      <c r="O20" s="2" t="s">
        <v>24</v>
      </c>
      <c r="P20" s="2" t="s">
        <v>50</v>
      </c>
      <c r="S20" s="2" t="s">
        <v>37</v>
      </c>
      <c r="T20" s="2" t="s">
        <v>36</v>
      </c>
    </row>
    <row r="21" spans="14:20" x14ac:dyDescent="0.25">
      <c r="N21" s="1" t="s">
        <v>13</v>
      </c>
      <c r="O21" s="1" t="s">
        <v>25</v>
      </c>
      <c r="P21" s="1" t="s">
        <v>51</v>
      </c>
      <c r="S21" s="1" t="s">
        <v>34</v>
      </c>
      <c r="T21" s="1">
        <v>160</v>
      </c>
    </row>
    <row r="22" spans="14:20" x14ac:dyDescent="0.25">
      <c r="N22" s="1" t="s">
        <v>14</v>
      </c>
      <c r="O22" s="1" t="s">
        <v>26</v>
      </c>
      <c r="P22" s="1" t="s">
        <v>52</v>
      </c>
      <c r="S22" s="1" t="s">
        <v>35</v>
      </c>
      <c r="T22" s="1">
        <v>0</v>
      </c>
    </row>
    <row r="23" spans="14:20" x14ac:dyDescent="0.25">
      <c r="N23" s="1" t="s">
        <v>15</v>
      </c>
      <c r="O23" s="1" t="s">
        <v>27</v>
      </c>
      <c r="P23" s="1" t="s">
        <v>53</v>
      </c>
    </row>
    <row r="24" spans="14:20" x14ac:dyDescent="0.25">
      <c r="N24" s="1" t="s">
        <v>16</v>
      </c>
      <c r="O24" s="1" t="s">
        <v>28</v>
      </c>
      <c r="P24" s="1" t="s">
        <v>54</v>
      </c>
    </row>
    <row r="25" spans="14:20" x14ac:dyDescent="0.25">
      <c r="N25" s="1" t="s">
        <v>17</v>
      </c>
      <c r="O25" s="1" t="s">
        <v>29</v>
      </c>
      <c r="P25" s="1" t="s">
        <v>55</v>
      </c>
      <c r="S25" s="2" t="s">
        <v>46</v>
      </c>
      <c r="T25" s="2" t="s">
        <v>36</v>
      </c>
    </row>
    <row r="26" spans="14:20" x14ac:dyDescent="0.25">
      <c r="N26" s="1" t="s">
        <v>18</v>
      </c>
      <c r="O26" s="1" t="s">
        <v>30</v>
      </c>
      <c r="P26" s="1" t="s">
        <v>56</v>
      </c>
      <c r="S26" s="1" t="s">
        <v>34</v>
      </c>
      <c r="T26" s="7">
        <v>20</v>
      </c>
    </row>
    <row r="27" spans="14:20" x14ac:dyDescent="0.25">
      <c r="N27" s="4"/>
      <c r="O27" s="4"/>
      <c r="S27" s="1" t="s">
        <v>35</v>
      </c>
      <c r="T27" s="1">
        <v>0</v>
      </c>
    </row>
    <row r="28" spans="14:20" x14ac:dyDescent="0.25">
      <c r="N28" s="4"/>
      <c r="O28" s="4"/>
    </row>
    <row r="29" spans="14:20" x14ac:dyDescent="0.25">
      <c r="N29" s="2" t="s">
        <v>49</v>
      </c>
    </row>
    <row r="30" spans="14:20" x14ac:dyDescent="0.25">
      <c r="N30" s="1" t="s">
        <v>34</v>
      </c>
      <c r="S30" s="2" t="s">
        <v>47</v>
      </c>
      <c r="T30" s="2" t="s">
        <v>36</v>
      </c>
    </row>
    <row r="31" spans="14:20" x14ac:dyDescent="0.25">
      <c r="N31" s="1" t="s">
        <v>35</v>
      </c>
      <c r="S31" s="6">
        <v>0</v>
      </c>
      <c r="T31" s="1">
        <v>0</v>
      </c>
    </row>
    <row r="32" spans="14:20" x14ac:dyDescent="0.25">
      <c r="S32" s="6">
        <v>1</v>
      </c>
      <c r="T32" s="7">
        <v>15</v>
      </c>
    </row>
    <row r="33" spans="19:20" x14ac:dyDescent="0.25">
      <c r="S33" s="6">
        <v>2</v>
      </c>
      <c r="T33" s="7">
        <v>30</v>
      </c>
    </row>
    <row r="36" spans="19:20" x14ac:dyDescent="0.25">
      <c r="S36" s="2" t="s">
        <v>48</v>
      </c>
      <c r="T36" s="2" t="s">
        <v>36</v>
      </c>
    </row>
    <row r="37" spans="19:20" x14ac:dyDescent="0.25">
      <c r="S37" s="6">
        <v>0</v>
      </c>
      <c r="T37" s="1">
        <v>0</v>
      </c>
    </row>
    <row r="38" spans="19:20" x14ac:dyDescent="0.25">
      <c r="S38" s="6">
        <v>1</v>
      </c>
      <c r="T38" s="7">
        <v>15</v>
      </c>
    </row>
    <row r="39" spans="19:20" x14ac:dyDescent="0.25">
      <c r="S39" s="6">
        <v>2</v>
      </c>
      <c r="T39" s="7">
        <v>30</v>
      </c>
    </row>
  </sheetData>
  <sheetProtection algorithmName="SHA-512" hashValue="f6jjig22ZZlOhdpA7/uDpnUVb0UUesiGTRF9uCkk5N1NDW0gjlCA5M63vJLuCEYMU4NkXsIa2igjs4XYLkzjmg==" saltValue="KB6Frbkdq7jJJp05c7Cl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Garcia</dc:creator>
  <cp:lastModifiedBy>Ander Ibeas</cp:lastModifiedBy>
  <dcterms:created xsi:type="dcterms:W3CDTF">2018-08-13T12:35:45Z</dcterms:created>
  <dcterms:modified xsi:type="dcterms:W3CDTF">2021-07-07T14:38:30Z</dcterms:modified>
</cp:coreProperties>
</file>