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aibeas\Desktop\"/>
    </mc:Choice>
  </mc:AlternateContent>
  <bookViews>
    <workbookView xWindow="0" yWindow="0" windowWidth="28800" windowHeight="12300"/>
  </bookViews>
  <sheets>
    <sheet name="Sheet1" sheetId="1" r:id="rId1"/>
  </sheets>
  <calcPr calcId="162913" concurrentCalc="0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13" i="1" l="1"/>
  <c r="E13" i="1"/>
  <c r="F13" i="1"/>
  <c r="G13" i="1"/>
  <c r="H13" i="1"/>
  <c r="D14" i="1"/>
  <c r="E14" i="1"/>
  <c r="F14" i="1"/>
  <c r="G14" i="1"/>
  <c r="H14" i="1"/>
  <c r="D15" i="1"/>
  <c r="E15" i="1"/>
  <c r="F15" i="1"/>
  <c r="G15" i="1"/>
  <c r="H15" i="1"/>
  <c r="E12" i="1"/>
  <c r="F12" i="1"/>
  <c r="G12" i="1"/>
  <c r="H12" i="1"/>
  <c r="D12" i="1"/>
  <c r="J13" i="1"/>
  <c r="K13" i="1"/>
  <c r="L13" i="1"/>
  <c r="M13" i="1"/>
  <c r="N13" i="1"/>
  <c r="J14" i="1"/>
  <c r="K14" i="1"/>
  <c r="L14" i="1"/>
  <c r="M14" i="1"/>
  <c r="N14" i="1"/>
  <c r="J15" i="1"/>
  <c r="K15" i="1"/>
  <c r="L15" i="1"/>
  <c r="M15" i="1"/>
  <c r="N15" i="1"/>
  <c r="K12" i="1"/>
  <c r="L12" i="1"/>
  <c r="M12" i="1"/>
  <c r="N12" i="1"/>
  <c r="J12" i="1"/>
  <c r="N11" i="1"/>
  <c r="M11" i="1"/>
  <c r="L11" i="1"/>
  <c r="K11" i="1"/>
  <c r="J11" i="1"/>
  <c r="H11" i="1"/>
  <c r="G11" i="1"/>
  <c r="F11" i="1"/>
  <c r="E11" i="1"/>
  <c r="D11" i="1"/>
  <c r="N10" i="1"/>
  <c r="M10" i="1"/>
  <c r="L10" i="1"/>
  <c r="K10" i="1"/>
  <c r="J10" i="1"/>
  <c r="H10" i="1"/>
  <c r="G10" i="1"/>
  <c r="F10" i="1"/>
  <c r="E10" i="1"/>
  <c r="D10" i="1"/>
  <c r="N9" i="1"/>
  <c r="M9" i="1"/>
  <c r="L9" i="1"/>
  <c r="K9" i="1"/>
  <c r="J9" i="1"/>
  <c r="H9" i="1"/>
  <c r="G9" i="1"/>
  <c r="F9" i="1"/>
  <c r="E9" i="1"/>
  <c r="D9" i="1"/>
  <c r="N8" i="1"/>
  <c r="M8" i="1"/>
  <c r="L8" i="1"/>
  <c r="K8" i="1"/>
  <c r="J8" i="1"/>
  <c r="H8" i="1"/>
  <c r="G8" i="1"/>
  <c r="F8" i="1"/>
  <c r="E8" i="1"/>
  <c r="D8" i="1"/>
</calcChain>
</file>

<file path=xl/sharedStrings.xml><?xml version="1.0" encoding="utf-8"?>
<sst xmlns="http://schemas.openxmlformats.org/spreadsheetml/2006/main" count="33" uniqueCount="28">
  <si>
    <t>Change the values in the cells that are highlighted in yellow to estimate cable fill values for different diameter cables or fill ratios.</t>
  </si>
  <si>
    <t>Estimated Cable Fill Capacities                                                                                                                       for TCM Cable Management</t>
  </si>
  <si>
    <t>Description</t>
  </si>
  <si>
    <t>Recommended Fill</t>
  </si>
  <si>
    <t>Maximum Cable Fill</t>
  </si>
  <si>
    <t>Usable Area                                  (sq. in.)</t>
  </si>
  <si>
    <t>Cat 5e</t>
  </si>
  <si>
    <t>Cat 6</t>
  </si>
  <si>
    <t>Cat 6a</t>
  </si>
  <si>
    <t>2091SD</t>
  </si>
  <si>
    <t>2091B</t>
  </si>
  <si>
    <t>TCMFD-xxU-16</t>
  </si>
  <si>
    <t>FINGERS WITH DOOR 16"</t>
  </si>
  <si>
    <t>TCMFD-xxU-12</t>
  </si>
  <si>
    <t>FINGERS WITH DOOR 12"</t>
  </si>
  <si>
    <t>TCMFD-xxU-10</t>
  </si>
  <si>
    <t>FINGERS WITH DOOR 10"</t>
  </si>
  <si>
    <t>TCMFD-xxU-6</t>
  </si>
  <si>
    <t>FINGERS WITH DOOR 6"</t>
  </si>
  <si>
    <t>TCMR-xxU-30</t>
  </si>
  <si>
    <t>TITAN CABLE MANAGEMENT RACK 30"D</t>
  </si>
  <si>
    <t>TCMR-xxU-16</t>
  </si>
  <si>
    <t>TITAN CABLE MANAGEMENT RACK 16"D</t>
  </si>
  <si>
    <t>TCMR-xxU-10</t>
  </si>
  <si>
    <t>TITAN CABLE MANAGEMENT RACK 10"D</t>
  </si>
  <si>
    <t>TCMR-xxU-6</t>
  </si>
  <si>
    <t>TITAN CABLE MANAGEMENT RACK 6"D</t>
  </si>
  <si>
    <t>Part
Number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</si>
</sst>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0.0"/>
    <numFmt numFmtId="165" formatCode="0.000"/>
  </numFmts>
  <fonts count="5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8"/>
      <name val="Arial"/>
      <family val="2"/>
    </font>
    <font>
      <b/>
      <sz val="8"/>
      <name val="Arial"/>
      <family val="2"/>
    </font>
    <font>
      <sz val="8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22"/>
        <bgColor indexed="64"/>
      </patternFill>
    </fill>
  </fills>
  <borders count="2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1">
    <xf numFmtId="0" fontId="0" fillId="0" borderId="0"/>
  </cellStyleXfs>
  <cellXfs count="38">
    <xf numFmtId="0" fontId="0" fillId="0" borderId="0" xfId="0"/>
    <xf numFmtId="0" fontId="1" fillId="2" borderId="1" xfId="0" applyFont="1" applyFill="1" applyBorder="1" applyAlignment="1" applyProtection="1">
      <alignment horizontal="center" vertical="center"/>
      <protection hidden="1"/>
    </xf>
    <xf numFmtId="0" fontId="2" fillId="3" borderId="1" xfId="0" applyFont="1" applyFill="1" applyBorder="1" applyAlignment="1" applyProtection="1">
      <alignment horizontal="center" vertical="center" wrapText="1"/>
      <protection hidden="1"/>
    </xf>
    <xf numFmtId="0" fontId="2" fillId="3" borderId="2" xfId="0" applyFont="1" applyFill="1" applyBorder="1" applyAlignment="1" applyProtection="1">
      <alignment horizontal="center" vertical="center" wrapText="1"/>
      <protection hidden="1"/>
    </xf>
    <xf numFmtId="0" fontId="3" fillId="3" borderId="3" xfId="0" applyFont="1" applyFill="1" applyBorder="1" applyAlignment="1" applyProtection="1">
      <alignment horizontal="center" vertical="center" wrapText="1"/>
      <protection hidden="1"/>
    </xf>
    <xf numFmtId="0" fontId="3" fillId="3" borderId="4" xfId="0" applyFont="1" applyFill="1" applyBorder="1" applyAlignment="1" applyProtection="1">
      <alignment horizontal="center" vertical="center" wrapText="1"/>
      <protection hidden="1"/>
    </xf>
    <xf numFmtId="0" fontId="3" fillId="3" borderId="5" xfId="0" applyFont="1" applyFill="1" applyBorder="1" applyAlignment="1" applyProtection="1">
      <alignment horizontal="center" vertical="center" wrapText="1"/>
      <protection hidden="1"/>
    </xf>
    <xf numFmtId="0" fontId="3" fillId="3" borderId="10" xfId="0" applyFont="1" applyFill="1" applyBorder="1" applyAlignment="1" applyProtection="1">
      <alignment horizontal="center" vertical="center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164" fontId="3" fillId="3" borderId="1" xfId="0" applyNumberFormat="1" applyFont="1" applyFill="1" applyBorder="1" applyAlignment="1" applyProtection="1">
      <alignment horizontal="center" vertical="center" wrapText="1"/>
      <protection hidden="1"/>
    </xf>
    <xf numFmtId="0" fontId="3" fillId="3" borderId="15" xfId="0" applyFont="1" applyFill="1" applyBorder="1" applyAlignment="1" applyProtection="1">
      <alignment horizontal="center" vertical="center"/>
      <protection hidden="1"/>
    </xf>
    <xf numFmtId="0" fontId="3" fillId="3" borderId="16" xfId="0" applyFont="1" applyFill="1" applyBorder="1" applyAlignment="1" applyProtection="1">
      <alignment horizontal="center" vertical="center" wrapText="1"/>
      <protection hidden="1"/>
    </xf>
    <xf numFmtId="164" fontId="3" fillId="3" borderId="16" xfId="0" applyNumberFormat="1" applyFont="1" applyFill="1" applyBorder="1" applyAlignment="1" applyProtection="1">
      <alignment horizontal="center" vertical="center" wrapText="1"/>
      <protection hidden="1"/>
    </xf>
    <xf numFmtId="0" fontId="4" fillId="0" borderId="21" xfId="0" applyFont="1" applyBorder="1" applyAlignment="1" applyProtection="1">
      <alignment horizontal="center" vertical="center"/>
      <protection hidden="1"/>
    </xf>
    <xf numFmtId="164" fontId="4" fillId="0" borderId="22" xfId="0" applyNumberFormat="1" applyFont="1" applyBorder="1" applyAlignment="1" applyProtection="1">
      <alignment horizontal="center" vertical="center" wrapText="1"/>
      <protection hidden="1"/>
    </xf>
    <xf numFmtId="0" fontId="4" fillId="0" borderId="1" xfId="0" applyFont="1" applyBorder="1" applyAlignment="1" applyProtection="1">
      <alignment horizontal="center" vertical="center"/>
      <protection hidden="1"/>
    </xf>
    <xf numFmtId="0" fontId="3" fillId="3" borderId="6" xfId="0" applyFont="1" applyFill="1" applyBorder="1" applyAlignment="1" applyProtection="1">
      <alignment horizontal="center" vertical="center" wrapText="1"/>
      <protection hidden="1"/>
    </xf>
    <xf numFmtId="0" fontId="3" fillId="3" borderId="5" xfId="0" applyFont="1" applyFill="1" applyBorder="1" applyAlignment="1" applyProtection="1">
      <alignment horizontal="center" vertical="center" wrapText="1"/>
      <protection hidden="1"/>
    </xf>
    <xf numFmtId="0" fontId="3" fillId="3" borderId="7" xfId="0" applyFont="1" applyFill="1" applyBorder="1" applyAlignment="1" applyProtection="1">
      <alignment horizontal="center" vertical="center" wrapText="1"/>
      <protection hidden="1"/>
    </xf>
    <xf numFmtId="0" fontId="3" fillId="3" borderId="8" xfId="0" applyFont="1" applyFill="1" applyBorder="1" applyAlignment="1" applyProtection="1">
      <alignment horizontal="center" vertical="center" wrapText="1"/>
      <protection hidden="1"/>
    </xf>
    <xf numFmtId="0" fontId="3" fillId="3" borderId="9" xfId="0" applyFont="1" applyFill="1" applyBorder="1" applyAlignment="1" applyProtection="1">
      <alignment horizontal="center" vertical="center" wrapText="1"/>
      <protection hidden="1"/>
    </xf>
    <xf numFmtId="0" fontId="3" fillId="3" borderId="1" xfId="0" applyFont="1" applyFill="1" applyBorder="1" applyAlignment="1" applyProtection="1">
      <alignment horizontal="center" vertical="center" wrapText="1"/>
      <protection hidden="1"/>
    </xf>
    <xf numFmtId="0" fontId="3" fillId="3" borderId="11" xfId="0" applyFont="1" applyFill="1" applyBorder="1" applyAlignment="1" applyProtection="1">
      <alignment horizontal="center" vertical="center" wrapText="1"/>
      <protection hidden="1"/>
    </xf>
    <xf numFmtId="0" fontId="3" fillId="3" borderId="12" xfId="0" applyFont="1" applyFill="1" applyBorder="1" applyAlignment="1" applyProtection="1">
      <alignment horizontal="center" vertical="center" wrapText="1"/>
      <protection hidden="1"/>
    </xf>
    <xf numFmtId="0" fontId="3" fillId="3" borderId="13" xfId="0" applyFont="1" applyFill="1" applyBorder="1" applyAlignment="1" applyProtection="1">
      <alignment horizontal="center" vertical="center" wrapText="1"/>
      <protection hidden="1"/>
    </xf>
    <xf numFmtId="0" fontId="3" fillId="3" borderId="14" xfId="0" applyFont="1" applyFill="1" applyBorder="1" applyAlignment="1" applyProtection="1">
      <alignment horizontal="center" vertical="center" wrapText="1"/>
      <protection hidden="1"/>
    </xf>
    <xf numFmtId="0" fontId="4" fillId="0" borderId="21" xfId="0" applyFont="1" applyBorder="1" applyAlignment="1" applyProtection="1">
      <alignment horizontal="center" vertical="center" wrapText="1"/>
      <protection hidden="1"/>
    </xf>
    <xf numFmtId="0" fontId="4" fillId="3" borderId="12" xfId="0" applyFont="1" applyFill="1" applyBorder="1" applyAlignment="1" applyProtection="1">
      <alignment horizontal="center" vertical="center" wrapText="1"/>
      <protection hidden="1"/>
    </xf>
    <xf numFmtId="165" fontId="3" fillId="2" borderId="1" xfId="0" applyNumberFormat="1" applyFont="1" applyFill="1" applyBorder="1" applyAlignment="1" applyProtection="1">
      <alignment horizontal="center" vertical="center" wrapText="1"/>
      <protection locked="0"/>
    </xf>
    <xf numFmtId="165" fontId="3" fillId="2" borderId="11" xfId="0" applyNumberFormat="1" applyFont="1" applyFill="1" applyBorder="1" applyAlignment="1" applyProtection="1">
      <alignment horizontal="center" vertical="center" wrapText="1"/>
      <protection locked="0"/>
    </xf>
    <xf numFmtId="165" fontId="3" fillId="3" borderId="12" xfId="0" applyNumberFormat="1" applyFont="1" applyFill="1" applyBorder="1" applyAlignment="1" applyProtection="1">
      <alignment horizontal="center" vertical="center" wrapText="1"/>
      <protection locked="0"/>
    </xf>
    <xf numFmtId="165" fontId="3" fillId="2" borderId="13" xfId="0" applyNumberFormat="1" applyFont="1" applyFill="1" applyBorder="1" applyAlignment="1" applyProtection="1">
      <alignment horizontal="center" vertical="center" wrapText="1"/>
      <protection locked="0"/>
    </xf>
    <xf numFmtId="165" fontId="3" fillId="2" borderId="14" xfId="0" applyNumberFormat="1" applyFont="1" applyFill="1" applyBorder="1" applyAlignment="1" applyProtection="1">
      <alignment horizontal="center" vertical="center" wrapText="1"/>
      <protection locked="0"/>
    </xf>
    <xf numFmtId="9" fontId="3" fillId="2" borderId="16" xfId="0" applyNumberFormat="1" applyFont="1" applyFill="1" applyBorder="1" applyAlignment="1" applyProtection="1">
      <alignment horizontal="center" vertical="center" wrapText="1"/>
      <protection locked="0"/>
    </xf>
    <xf numFmtId="9" fontId="3" fillId="2" borderId="17" xfId="0" applyNumberFormat="1" applyFont="1" applyFill="1" applyBorder="1" applyAlignment="1" applyProtection="1">
      <alignment horizontal="center" vertical="center" wrapText="1"/>
      <protection locked="0"/>
    </xf>
    <xf numFmtId="9" fontId="3" fillId="3" borderId="18" xfId="0" applyNumberFormat="1" applyFont="1" applyFill="1" applyBorder="1" applyAlignment="1" applyProtection="1">
      <alignment horizontal="center" vertical="center" wrapText="1"/>
      <protection locked="0"/>
    </xf>
    <xf numFmtId="9" fontId="3" fillId="2" borderId="19" xfId="0" applyNumberFormat="1" applyFont="1" applyFill="1" applyBorder="1" applyAlignment="1" applyProtection="1">
      <alignment horizontal="center" vertical="center" wrapText="1"/>
      <protection locked="0"/>
    </xf>
    <xf numFmtId="9" fontId="3" fillId="2" borderId="20" xfId="0" applyNumberFormat="1" applyFont="1" applyFill="1" applyBorder="1" applyAlignment="1" applyProtection="1">
      <alignment horizontal="center" vertical="center" wrapText="1"/>
      <protection locked="0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15"/>
  <sheetViews>
    <sheetView tabSelected="1" workbookViewId="0">
      <selection activeCell="R9" sqref="R9"/>
    </sheetView>
  </sheetViews>
  <sheetFormatPr defaultRowHeight="15" x14ac:dyDescent="0.25"/>
  <cols>
    <col min="1" max="1" width="11.42578125" bestFit="1" customWidth="1"/>
    <col min="2" max="2" width="30.140625" bestFit="1" customWidth="1"/>
    <col min="9" max="9" width="2.28515625" customWidth="1"/>
  </cols>
  <sheetData>
    <row r="1" spans="1:14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8.5" customHeight="1" x14ac:dyDescent="0.25">
      <c r="A2" s="2" t="s">
        <v>1</v>
      </c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  <c r="N2" s="2"/>
    </row>
    <row r="3" spans="1:14" ht="28.5" customHeight="1" thickBot="1" x14ac:dyDescent="0.3">
      <c r="A3" s="3"/>
      <c r="B3" s="3"/>
      <c r="C3" s="3"/>
      <c r="D3" s="3"/>
      <c r="E3" s="3"/>
      <c r="F3" s="3"/>
      <c r="G3" s="3"/>
      <c r="H3" s="3"/>
      <c r="I3" s="3"/>
      <c r="J3" s="3"/>
      <c r="K3" s="3"/>
      <c r="L3" s="3"/>
      <c r="M3" s="3"/>
      <c r="N3" s="3"/>
    </row>
    <row r="4" spans="1:14" x14ac:dyDescent="0.25">
      <c r="A4" s="4" t="s">
        <v>27</v>
      </c>
      <c r="B4" s="5" t="s">
        <v>2</v>
      </c>
      <c r="C4" s="6"/>
      <c r="D4" s="16" t="s">
        <v>3</v>
      </c>
      <c r="E4" s="17"/>
      <c r="F4" s="17"/>
      <c r="G4" s="17"/>
      <c r="H4" s="18"/>
      <c r="I4" s="19"/>
      <c r="J4" s="16" t="s">
        <v>4</v>
      </c>
      <c r="K4" s="17"/>
      <c r="L4" s="17"/>
      <c r="M4" s="17"/>
      <c r="N4" s="20"/>
    </row>
    <row r="5" spans="1:14" x14ac:dyDescent="0.25">
      <c r="A5" s="7"/>
      <c r="B5" s="8"/>
      <c r="C5" s="9" t="s">
        <v>5</v>
      </c>
      <c r="D5" s="21" t="s">
        <v>6</v>
      </c>
      <c r="E5" s="21" t="s">
        <v>7</v>
      </c>
      <c r="F5" s="22" t="s">
        <v>8</v>
      </c>
      <c r="G5" s="22" t="s">
        <v>9</v>
      </c>
      <c r="H5" s="22" t="s">
        <v>10</v>
      </c>
      <c r="I5" s="23"/>
      <c r="J5" s="24" t="s">
        <v>6</v>
      </c>
      <c r="K5" s="21" t="s">
        <v>7</v>
      </c>
      <c r="L5" s="21" t="s">
        <v>8</v>
      </c>
      <c r="M5" s="22" t="s">
        <v>9</v>
      </c>
      <c r="N5" s="25" t="s">
        <v>10</v>
      </c>
    </row>
    <row r="6" spans="1:14" x14ac:dyDescent="0.25">
      <c r="A6" s="7"/>
      <c r="B6" s="8"/>
      <c r="C6" s="9"/>
      <c r="D6" s="28">
        <v>0.2</v>
      </c>
      <c r="E6" s="28">
        <v>0.25</v>
      </c>
      <c r="F6" s="29">
        <v>0.3</v>
      </c>
      <c r="G6" s="29">
        <v>0.26500000000000001</v>
      </c>
      <c r="H6" s="29">
        <v>0.28499999999999998</v>
      </c>
      <c r="I6" s="30"/>
      <c r="J6" s="31">
        <v>0.2</v>
      </c>
      <c r="K6" s="28">
        <v>0.25</v>
      </c>
      <c r="L6" s="28">
        <v>0.3</v>
      </c>
      <c r="M6" s="29">
        <v>0.26500000000000001</v>
      </c>
      <c r="N6" s="32">
        <v>0.28499999999999998</v>
      </c>
    </row>
    <row r="7" spans="1:14" ht="15.75" thickBot="1" x14ac:dyDescent="0.3">
      <c r="A7" s="10"/>
      <c r="B7" s="11"/>
      <c r="C7" s="12"/>
      <c r="D7" s="33">
        <v>0.4</v>
      </c>
      <c r="E7" s="33">
        <v>0.4</v>
      </c>
      <c r="F7" s="34">
        <v>0.4</v>
      </c>
      <c r="G7" s="34">
        <v>0.4</v>
      </c>
      <c r="H7" s="34">
        <v>0.4</v>
      </c>
      <c r="I7" s="35"/>
      <c r="J7" s="36">
        <v>0.6</v>
      </c>
      <c r="K7" s="33">
        <v>0.6</v>
      </c>
      <c r="L7" s="33">
        <v>0.6</v>
      </c>
      <c r="M7" s="33">
        <v>0.6</v>
      </c>
      <c r="N7" s="37">
        <v>0.6</v>
      </c>
    </row>
    <row r="8" spans="1:14" x14ac:dyDescent="0.25">
      <c r="A8" s="13" t="s">
        <v>11</v>
      </c>
      <c r="B8" s="13" t="s">
        <v>12</v>
      </c>
      <c r="C8" s="14">
        <v>167</v>
      </c>
      <c r="D8" s="26">
        <f>ROUND(((($C8/(((D$6*D$6)*3.1416)/4))*0.5)*D$7),0)</f>
        <v>1063</v>
      </c>
      <c r="E8" s="26">
        <f>ROUND(((($C8/(((E$6*E$6)*3.1416)/4))*0.5)*E$7),0)</f>
        <v>680</v>
      </c>
      <c r="F8" s="26">
        <f t="shared" ref="F8:H15" si="0">ROUND(((($C8/(((F$6*F$6)*3.1416)/4))*0.5)*F$7),0)</f>
        <v>473</v>
      </c>
      <c r="G8" s="26">
        <f t="shared" si="0"/>
        <v>606</v>
      </c>
      <c r="H8" s="26">
        <f t="shared" si="0"/>
        <v>524</v>
      </c>
      <c r="I8" s="27"/>
      <c r="J8" s="26">
        <f t="shared" ref="J8:N15" si="1">ROUND(((($C8/(((J$6*J$6)*3.1416)/4))*0.5)*J$7),0)</f>
        <v>1595</v>
      </c>
      <c r="K8" s="26">
        <f t="shared" si="1"/>
        <v>1021</v>
      </c>
      <c r="L8" s="26">
        <f t="shared" si="1"/>
        <v>709</v>
      </c>
      <c r="M8" s="26">
        <f t="shared" si="1"/>
        <v>908</v>
      </c>
      <c r="N8" s="26">
        <f t="shared" si="1"/>
        <v>785</v>
      </c>
    </row>
    <row r="9" spans="1:14" x14ac:dyDescent="0.25">
      <c r="A9" s="13" t="s">
        <v>13</v>
      </c>
      <c r="B9" s="15" t="s">
        <v>14</v>
      </c>
      <c r="C9" s="14">
        <v>118</v>
      </c>
      <c r="D9" s="26">
        <f t="shared" ref="D9:E15" si="2">ROUND(((($C9/(((D$6*D$6)*3.1416)/4))*0.5)*D$7),0)</f>
        <v>751</v>
      </c>
      <c r="E9" s="26">
        <f t="shared" si="2"/>
        <v>481</v>
      </c>
      <c r="F9" s="26">
        <f t="shared" si="0"/>
        <v>334</v>
      </c>
      <c r="G9" s="26">
        <f t="shared" si="0"/>
        <v>428</v>
      </c>
      <c r="H9" s="26">
        <f t="shared" si="0"/>
        <v>370</v>
      </c>
      <c r="I9" s="27"/>
      <c r="J9" s="26">
        <f t="shared" si="1"/>
        <v>1127</v>
      </c>
      <c r="K9" s="26">
        <f t="shared" si="1"/>
        <v>721</v>
      </c>
      <c r="L9" s="26">
        <f t="shared" si="1"/>
        <v>501</v>
      </c>
      <c r="M9" s="26">
        <f t="shared" si="1"/>
        <v>642</v>
      </c>
      <c r="N9" s="26">
        <f t="shared" si="1"/>
        <v>555</v>
      </c>
    </row>
    <row r="10" spans="1:14" x14ac:dyDescent="0.25">
      <c r="A10" s="13" t="s">
        <v>15</v>
      </c>
      <c r="B10" s="15" t="s">
        <v>16</v>
      </c>
      <c r="C10" s="14">
        <v>97</v>
      </c>
      <c r="D10" s="26">
        <f t="shared" si="2"/>
        <v>618</v>
      </c>
      <c r="E10" s="26">
        <f t="shared" si="2"/>
        <v>395</v>
      </c>
      <c r="F10" s="26">
        <f t="shared" si="0"/>
        <v>274</v>
      </c>
      <c r="G10" s="26">
        <f t="shared" si="0"/>
        <v>352</v>
      </c>
      <c r="H10" s="26">
        <f t="shared" si="0"/>
        <v>304</v>
      </c>
      <c r="I10" s="27"/>
      <c r="J10" s="26">
        <f t="shared" si="1"/>
        <v>926</v>
      </c>
      <c r="K10" s="26">
        <f t="shared" si="1"/>
        <v>593</v>
      </c>
      <c r="L10" s="26">
        <f t="shared" si="1"/>
        <v>412</v>
      </c>
      <c r="M10" s="26">
        <f t="shared" si="1"/>
        <v>528</v>
      </c>
      <c r="N10" s="26">
        <f t="shared" si="1"/>
        <v>456</v>
      </c>
    </row>
    <row r="11" spans="1:14" x14ac:dyDescent="0.25">
      <c r="A11" s="13" t="s">
        <v>17</v>
      </c>
      <c r="B11" s="15" t="s">
        <v>18</v>
      </c>
      <c r="C11" s="14">
        <v>41</v>
      </c>
      <c r="D11" s="26">
        <f t="shared" si="2"/>
        <v>261</v>
      </c>
      <c r="E11" s="26">
        <f t="shared" si="2"/>
        <v>167</v>
      </c>
      <c r="F11" s="26">
        <f t="shared" si="0"/>
        <v>116</v>
      </c>
      <c r="G11" s="26">
        <f t="shared" si="0"/>
        <v>149</v>
      </c>
      <c r="H11" s="26">
        <f t="shared" si="0"/>
        <v>129</v>
      </c>
      <c r="I11" s="27"/>
      <c r="J11" s="26">
        <f t="shared" si="1"/>
        <v>392</v>
      </c>
      <c r="K11" s="26">
        <f t="shared" si="1"/>
        <v>251</v>
      </c>
      <c r="L11" s="26">
        <f t="shared" si="1"/>
        <v>174</v>
      </c>
      <c r="M11" s="26">
        <f t="shared" si="1"/>
        <v>223</v>
      </c>
      <c r="N11" s="26">
        <f t="shared" si="1"/>
        <v>193</v>
      </c>
    </row>
    <row r="12" spans="1:14" x14ac:dyDescent="0.25">
      <c r="A12" s="15" t="s">
        <v>19</v>
      </c>
      <c r="B12" s="15" t="s">
        <v>20</v>
      </c>
      <c r="C12" s="14">
        <v>175</v>
      </c>
      <c r="D12" s="26">
        <f>ROUND(((($C12/(((D$6*D$6)*3.1416)/4))*0.5)*D$7),0)</f>
        <v>1114</v>
      </c>
      <c r="E12" s="26">
        <f t="shared" si="2"/>
        <v>713</v>
      </c>
      <c r="F12" s="26">
        <f t="shared" si="0"/>
        <v>495</v>
      </c>
      <c r="G12" s="26">
        <f t="shared" si="0"/>
        <v>635</v>
      </c>
      <c r="H12" s="26">
        <f t="shared" si="0"/>
        <v>549</v>
      </c>
      <c r="I12" s="27"/>
      <c r="J12" s="26">
        <f>ROUND(((($C12/(((J$6*J$6)*3.1416)/4))*0.5)*J$7),0)</f>
        <v>1671</v>
      </c>
      <c r="K12" s="26">
        <f t="shared" si="1"/>
        <v>1070</v>
      </c>
      <c r="L12" s="26">
        <f t="shared" si="1"/>
        <v>743</v>
      </c>
      <c r="M12" s="26">
        <f t="shared" si="1"/>
        <v>952</v>
      </c>
      <c r="N12" s="26">
        <f t="shared" si="1"/>
        <v>823</v>
      </c>
    </row>
    <row r="13" spans="1:14" x14ac:dyDescent="0.25">
      <c r="A13" s="15" t="s">
        <v>21</v>
      </c>
      <c r="B13" s="15" t="s">
        <v>22</v>
      </c>
      <c r="C13" s="14">
        <v>94</v>
      </c>
      <c r="D13" s="26">
        <f t="shared" ref="D13:D15" si="3">ROUND(((($C13/(((D$6*D$6)*3.1416)/4))*0.5)*D$7),0)</f>
        <v>598</v>
      </c>
      <c r="E13" s="26">
        <f t="shared" si="2"/>
        <v>383</v>
      </c>
      <c r="F13" s="26">
        <f t="shared" si="0"/>
        <v>266</v>
      </c>
      <c r="G13" s="26">
        <f t="shared" si="0"/>
        <v>341</v>
      </c>
      <c r="H13" s="26">
        <f t="shared" si="0"/>
        <v>295</v>
      </c>
      <c r="I13" s="27"/>
      <c r="J13" s="26">
        <f t="shared" ref="J13:J15" si="4">ROUND(((($C13/(((J$6*J$6)*3.1416)/4))*0.5)*J$7),0)</f>
        <v>898</v>
      </c>
      <c r="K13" s="26">
        <f t="shared" si="1"/>
        <v>574</v>
      </c>
      <c r="L13" s="26">
        <f t="shared" si="1"/>
        <v>399</v>
      </c>
      <c r="M13" s="26">
        <f t="shared" si="1"/>
        <v>511</v>
      </c>
      <c r="N13" s="26">
        <f t="shared" si="1"/>
        <v>442</v>
      </c>
    </row>
    <row r="14" spans="1:14" x14ac:dyDescent="0.25">
      <c r="A14" s="15" t="s">
        <v>23</v>
      </c>
      <c r="B14" s="15" t="s">
        <v>24</v>
      </c>
      <c r="C14" s="14">
        <v>60.25</v>
      </c>
      <c r="D14" s="26">
        <f t="shared" si="3"/>
        <v>384</v>
      </c>
      <c r="E14" s="26">
        <f t="shared" si="2"/>
        <v>245</v>
      </c>
      <c r="F14" s="26">
        <f t="shared" si="0"/>
        <v>170</v>
      </c>
      <c r="G14" s="26">
        <f t="shared" si="0"/>
        <v>218</v>
      </c>
      <c r="H14" s="26">
        <f t="shared" si="0"/>
        <v>189</v>
      </c>
      <c r="I14" s="27"/>
      <c r="J14" s="26">
        <f t="shared" si="4"/>
        <v>575</v>
      </c>
      <c r="K14" s="26">
        <f t="shared" si="1"/>
        <v>368</v>
      </c>
      <c r="L14" s="26">
        <f t="shared" si="1"/>
        <v>256</v>
      </c>
      <c r="M14" s="26">
        <f t="shared" si="1"/>
        <v>328</v>
      </c>
      <c r="N14" s="26">
        <f t="shared" si="1"/>
        <v>283</v>
      </c>
    </row>
    <row r="15" spans="1:14" x14ac:dyDescent="0.25">
      <c r="A15" s="15" t="s">
        <v>25</v>
      </c>
      <c r="B15" s="15" t="s">
        <v>26</v>
      </c>
      <c r="C15" s="14">
        <v>36.75</v>
      </c>
      <c r="D15" s="26">
        <f t="shared" si="3"/>
        <v>234</v>
      </c>
      <c r="E15" s="26">
        <f t="shared" si="2"/>
        <v>150</v>
      </c>
      <c r="F15" s="26">
        <f t="shared" si="0"/>
        <v>104</v>
      </c>
      <c r="G15" s="26">
        <f t="shared" si="0"/>
        <v>133</v>
      </c>
      <c r="H15" s="26">
        <f t="shared" si="0"/>
        <v>115</v>
      </c>
      <c r="I15" s="27"/>
      <c r="J15" s="26">
        <f t="shared" si="4"/>
        <v>351</v>
      </c>
      <c r="K15" s="26">
        <f t="shared" si="1"/>
        <v>225</v>
      </c>
      <c r="L15" s="26">
        <f t="shared" si="1"/>
        <v>156</v>
      </c>
      <c r="M15" s="26">
        <f t="shared" si="1"/>
        <v>200</v>
      </c>
      <c r="N15" s="26">
        <f t="shared" si="1"/>
        <v>173</v>
      </c>
    </row>
  </sheetData>
  <sheetProtection sheet="1" objects="1" scenarios="1"/>
  <mergeCells count="7">
    <mergeCell ref="A1:N1"/>
    <mergeCell ref="A2:N3"/>
    <mergeCell ref="A4:A7"/>
    <mergeCell ref="B4:B7"/>
    <mergeCell ref="D4:H4"/>
    <mergeCell ref="J4:N4"/>
    <mergeCell ref="C5:C7"/>
  </mergeCell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Ander Ibeas</dc:creator>
  <cp:lastModifiedBy>Ander Ibeas</cp:lastModifiedBy>
  <dcterms:created xsi:type="dcterms:W3CDTF">2017-10-24T18:17:38Z</dcterms:created>
  <dcterms:modified xsi:type="dcterms:W3CDTF">2018-07-12T11:33:39Z</dcterms:modified>
</cp:coreProperties>
</file>